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0" yWindow="15" windowWidth="16095" windowHeight="9660"/>
  </bookViews>
  <sheets>
    <sheet name="Sheet1" sheetId="1" r:id="rId1"/>
  </sheets>
  <calcPr calcId="145621"/>
</workbook>
</file>

<file path=xl/calcChain.xml><?xml version="1.0" encoding="utf-8"?>
<calcChain xmlns="http://schemas.openxmlformats.org/spreadsheetml/2006/main">
  <c r="I37" i="1" l="1"/>
  <c r="J37" i="1" s="1"/>
  <c r="I35" i="1"/>
  <c r="J35" i="1" s="1"/>
  <c r="I34" i="1"/>
  <c r="J34" i="1" s="1"/>
  <c r="I32" i="1"/>
  <c r="J32" i="1" s="1"/>
  <c r="I30" i="1"/>
  <c r="J30" i="1" s="1"/>
  <c r="I29" i="1"/>
  <c r="J29" i="1" s="1"/>
  <c r="I27" i="1"/>
  <c r="J27" i="1" s="1"/>
  <c r="I25" i="1"/>
  <c r="J25" i="1" s="1"/>
  <c r="I24" i="1"/>
  <c r="J24" i="1" s="1"/>
  <c r="I23" i="1"/>
  <c r="J23" i="1" s="1"/>
  <c r="I22" i="1"/>
  <c r="J22" i="1" s="1"/>
  <c r="I21" i="1"/>
  <c r="J21" i="1" s="1"/>
  <c r="I19" i="1"/>
  <c r="J19" i="1" s="1"/>
  <c r="I18" i="1"/>
  <c r="J18" i="1" s="1"/>
  <c r="I17" i="1"/>
  <c r="J17" i="1" s="1"/>
  <c r="I16" i="1"/>
  <c r="J16" i="1" s="1"/>
  <c r="I15" i="1"/>
  <c r="J15" i="1" s="1"/>
  <c r="I14" i="1"/>
  <c r="J14" i="1" s="1"/>
  <c r="I12" i="1"/>
  <c r="J12" i="1" s="1"/>
  <c r="I11" i="1"/>
  <c r="J11" i="1" s="1"/>
  <c r="I10" i="1"/>
  <c r="J10" i="1" s="1"/>
  <c r="I8" i="1"/>
  <c r="J8" i="1" s="1"/>
  <c r="I7" i="1"/>
  <c r="J7" i="1" s="1"/>
  <c r="I6" i="1"/>
  <c r="J6" i="1" s="1"/>
  <c r="J38" i="1" l="1"/>
</calcChain>
</file>

<file path=xl/sharedStrings.xml><?xml version="1.0" encoding="utf-8"?>
<sst xmlns="http://schemas.openxmlformats.org/spreadsheetml/2006/main" count="153" uniqueCount="118">
  <si>
    <t>Entidade:</t>
  </si>
  <si>
    <t>MUNICÍPIO DE JOINVILLE</t>
  </si>
  <si>
    <t>Obra:</t>
  </si>
  <si>
    <t>Contratação de empresa especializada para fornecimento e instalação de campo de grama sintética, padrão FIFA Quality Pro, sistema de drenagem e sistema de irrigação do Complexo Arena Joinville.</t>
  </si>
  <si>
    <t>ITEM</t>
  </si>
  <si>
    <t>TABELA</t>
  </si>
  <si>
    <t>CODIGO</t>
  </si>
  <si>
    <t>DESCRICAO</t>
  </si>
  <si>
    <t>UNIDADE</t>
  </si>
  <si>
    <t>QUANTIDADE</t>
  </si>
  <si>
    <t>CUSTO_UNITARIO</t>
  </si>
  <si>
    <t>BDI</t>
  </si>
  <si>
    <t>PRECO_UNITARIO</t>
  </si>
  <si>
    <t>PRECO</t>
  </si>
  <si>
    <t>1</t>
  </si>
  <si>
    <t>SERVIÇOS PRELIMINARES</t>
  </si>
  <si>
    <t>1.1</t>
  </si>
  <si>
    <t>SINAPI/SC</t>
  </si>
  <si>
    <t>103689</t>
  </si>
  <si>
    <t>Fornecimento e instalação de placa de obra com chapa galvanizada e estrutura de madeira. af_03/2022_ps</t>
  </si>
  <si>
    <t>M2</t>
  </si>
  <si>
    <t>1.2</t>
  </si>
  <si>
    <t>10775</t>
  </si>
  <si>
    <t>Locacao de container 2,30 x 6,00 m, alt. 2,50 m, com 1 sanitario, para escritorio, completo, sem divisorias internas (nao inclui mobilizacao/desmobilizacao)</t>
  </si>
  <si>
    <t>MES</t>
  </si>
  <si>
    <t>1.3</t>
  </si>
  <si>
    <t>98459</t>
  </si>
  <si>
    <t>Tapume com telha metálica. af_03/2024</t>
  </si>
  <si>
    <t>2</t>
  </si>
  <si>
    <t>MOVIMENTO DE TERRA</t>
  </si>
  <si>
    <t>2.1</t>
  </si>
  <si>
    <t>98525</t>
  </si>
  <si>
    <t>Limpeza mecanizada de camada vegetal, vegetação e pequenas árvores (diâmetro de tronco menor que 0,20 m), com trator de esteiras. af_03/2024</t>
  </si>
  <si>
    <t>2.2</t>
  </si>
  <si>
    <t>Composição Própria</t>
  </si>
  <si>
    <t>C.P. 1312507228286</t>
  </si>
  <si>
    <t>Escavação das camadas de solo existentes (com transporte e destinação) (pmj) - DMT de 14,5 km - csc</t>
  </si>
  <si>
    <t>m³</t>
  </si>
  <si>
    <t>2.3</t>
  </si>
  <si>
    <t>C.P. 1312509231334</t>
  </si>
  <si>
    <t>Compactação mecânica c/ controle do gc&gt;=95% do PN (áreas) (c/motoniveladora 140 HP e rolo compressor vibratório 80 hp) (sinapi 74005/2)</t>
  </si>
  <si>
    <t>m3</t>
  </si>
  <si>
    <t>3</t>
  </si>
  <si>
    <t>DRENAGEM</t>
  </si>
  <si>
    <t>3.1</t>
  </si>
  <si>
    <t>99062</t>
  </si>
  <si>
    <t>Marcação de pontos em gabarito ou cavalete. af_03/2024</t>
  </si>
  <si>
    <t>UN</t>
  </si>
  <si>
    <t>3.2</t>
  </si>
  <si>
    <t>C.P. 1312112122951</t>
  </si>
  <si>
    <t>Caixa de passagem 60x60x40cm</t>
  </si>
  <si>
    <t>3.3</t>
  </si>
  <si>
    <t>C.P. 1312509230347</t>
  </si>
  <si>
    <t>Dreno com tubo de PEAD corrugado perfurado, DN 150 mm, enchimento com brita, envolvido com manta geotêxtil - fornecimento e instalação - ref. SINAPI 102666</t>
  </si>
  <si>
    <t>M</t>
  </si>
  <si>
    <t>3.4</t>
  </si>
  <si>
    <t>C.P. 1312509230353</t>
  </si>
  <si>
    <t>Dreno com tubo de PVC, DN 300mm, pluvial, enchimento com brita, envolvido com manta geotêxtil  - fornecimento e instalação. af_01/2021</t>
  </si>
  <si>
    <t>3.5</t>
  </si>
  <si>
    <t>4021</t>
  </si>
  <si>
    <t>Geotextil nao tecido agulhado de filamentos continuos 100% poliester, resitencia a tracao = 14 kN/m</t>
  </si>
  <si>
    <t>3.6</t>
  </si>
  <si>
    <t>C.P. 1312509230544</t>
  </si>
  <si>
    <t>Execução de canaleta de concreto moldado in loco, com grelha de concreto;  geometria retangular, com dimensões internas: L =0,4 m; h=*0,3*m E =0,05m. ref 106011  af_05/2025</t>
  </si>
  <si>
    <t>4</t>
  </si>
  <si>
    <t>BASE</t>
  </si>
  <si>
    <t>4.1</t>
  </si>
  <si>
    <t>C.P. 1312509230499</t>
  </si>
  <si>
    <t>Execução de colchão drenante (base) brita 1 - fornecimento e execução incluso transporte</t>
  </si>
  <si>
    <t>M³</t>
  </si>
  <si>
    <t>4.2</t>
  </si>
  <si>
    <t>C.P. 1312509230500</t>
  </si>
  <si>
    <t>Execução de colchão drenante (base) brita 0 - fornecimento e execução</t>
  </si>
  <si>
    <t>4.3</t>
  </si>
  <si>
    <t>C.P. 1312509231336</t>
  </si>
  <si>
    <t>Execução de pintura de ligação com emulsão asfáltica rr-2c.</t>
  </si>
  <si>
    <t>4.4</t>
  </si>
  <si>
    <t>C.P. 1312509231335</t>
  </si>
  <si>
    <t>Impermeabilização de superfície com argamassa poliméricA / membrana acrílica, 3 demãos. af_09/2023</t>
  </si>
  <si>
    <t>4.5</t>
  </si>
  <si>
    <t>C.P. 1312509230501</t>
  </si>
  <si>
    <t>Limpeza e pintura da mureta perimetral existente no campo</t>
  </si>
  <si>
    <t>5</t>
  </si>
  <si>
    <t>SISTEMA DE IRRIGAÇÃO E RESFRIAMENTO</t>
  </si>
  <si>
    <t>5.1</t>
  </si>
  <si>
    <t>Cotação</t>
  </si>
  <si>
    <t>1312507220462</t>
  </si>
  <si>
    <t>Fornecimento e instalação de sistema de anéis fechados de resfriamento do gramado sintético com aspersores, automatizado, incluso serviços de escavação, tubulações, conexões, bombas, eletroválvulas e controladores, completo, conforme memorial e projeto de layout</t>
  </si>
  <si>
    <t>m²</t>
  </si>
  <si>
    <t>6</t>
  </si>
  <si>
    <t>GRAMADO DE JOGO</t>
  </si>
  <si>
    <t>6.1</t>
  </si>
  <si>
    <t>1312507220464</t>
  </si>
  <si>
    <t>Fornecimento e instalação de sistema de gramado sintético para jogo padrão fifa quality pro contemplando os seguintes serviços: fornecimento e instalação de manta amortecedora (shockpad) espessura mínima 10mm, fabricado em espuma a base de polietileno de baixa densidade expandido, conforme memorial e projeto, instalação de grama sintética cor verde, material 100% virgemm altura mínima do fio 48mm e máxima 55mm tipo monofilamento de polietileno título dos fios mínimo de 14.000 dtex ou misto título dos fios mínimo 18.700 dtex com especificações conforme memorial descrito, incluso linhas demarcatórias, instalação de traves e; execução de lastro em areia sílica seca (mínimo de 23kg/m2) conforme especificações do fabricante; preenchimento com infill em cortiça natural grãos mínimo de 1,25mm a 2,5mm conforme especificações do fabricante e memorial descritivo</t>
  </si>
  <si>
    <t>6.2</t>
  </si>
  <si>
    <t>1312507220466</t>
  </si>
  <si>
    <t>Homologação e apresentação de certificado fifa qualit pro, incluso testes, despesas, encargos e demais custos</t>
  </si>
  <si>
    <t>Un</t>
  </si>
  <si>
    <t>7</t>
  </si>
  <si>
    <t>GRAMADO ÁREA DE AQUECIMENTO E ENTORNO DO CAMPO</t>
  </si>
  <si>
    <t>7.1</t>
  </si>
  <si>
    <t>1312507220468</t>
  </si>
  <si>
    <t>Execução de gramado sintético, tipo paisagismo, aparência similar a grama natural, fios de polietileno alta densidade, tipo monofilamento (minimo 130 pontos/m, 6 fios/ponto, 3/8, altura mínima 32mm) ou fibrilada (minimo 27mm altura, 5/8, 8800 dtex, minimo 240 pontos/m) ou similar, incluso preenchimento com areia sílica (minimo 23kg/m2), emenda colada sobre faixa mínima de 25cm, com proteção uv, base dupla polipropileno+latex, instalada (entorno e área de aquecimento)</t>
  </si>
  <si>
    <t>8</t>
  </si>
  <si>
    <t>SERVIÇOS FINAIS</t>
  </si>
  <si>
    <t>8.1</t>
  </si>
  <si>
    <t>C.P. 1312509230335</t>
  </si>
  <si>
    <t>As built dos projetos de execução do sistema de gramado sintético</t>
  </si>
  <si>
    <t>8.2</t>
  </si>
  <si>
    <t>C.P. 1312204133323</t>
  </si>
  <si>
    <t>Limpeza final da obra</t>
  </si>
  <si>
    <t>9</t>
  </si>
  <si>
    <t>ADMINISTRAÇÃO LOCAL DE OBRA</t>
  </si>
  <si>
    <t>9.1</t>
  </si>
  <si>
    <t>C.P. 1312509231339</t>
  </si>
  <si>
    <t>Administração local de obra</t>
  </si>
  <si>
    <t>un</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</si>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</sst>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tabSelected="1" zoomScale="70" zoomScaleNormal="70" workbookViewId="0">
      <selection activeCell="H37" sqref="H37"/>
    </sheetView>
  </sheetViews>
  <sheetFormatPr defaultRowHeight="15" x14ac:dyDescent="0.25"/>
  <cols>
    <col min="1" max="1" width="10.7109375" customWidth="1"/>
    <col min="2" max="2" width="40.7109375" customWidth="1"/>
    <col min="3" max="3" width="20.7109375" customWidth="1"/>
    <col min="4" max="4" width="40.7109375" customWidth="1"/>
    <col min="5" max="10" width="20.7109375" customWidth="1"/>
  </cols>
  <sheetData>
    <row r="1" spans="1:10" x14ac:dyDescent="0.25">
      <c r="A1" s="1" t="s">
        <v>0</v>
      </c>
      <c r="B1" s="4" t="s">
        <v>1</v>
      </c>
      <c r="C1" s="4"/>
      <c r="D1" s="4"/>
      <c r="E1" s="4"/>
      <c r="F1" s="4"/>
      <c r="G1" s="4"/>
      <c r="H1" s="4"/>
      <c r="I1" s="4"/>
      <c r="J1" s="4"/>
    </row>
    <row r="2" spans="1:10" ht="23.1" customHeight="1"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c r="G4" s="1" t="s">
        <v>10</v>
      </c>
      <c r="H4" s="1" t="s">
        <v>11</v>
      </c>
      <c r="I4" s="1" t="s">
        <v>12</v>
      </c>
      <c r="J4" s="1" t="s">
        <v>13</v>
      </c>
    </row>
    <row r="5" spans="1:10" x14ac:dyDescent="0.25">
      <c r="A5" s="1" t="s">
        <v>14</v>
      </c>
      <c r="B5" s="1"/>
      <c r="C5" s="1"/>
      <c r="D5" s="1" t="s">
        <v>15</v>
      </c>
    </row>
    <row r="6" spans="1:10" ht="45.95" customHeight="1" x14ac:dyDescent="0.25">
      <c r="A6" s="1" t="s">
        <v>16</v>
      </c>
      <c r="B6" s="1" t="s">
        <v>17</v>
      </c>
      <c r="C6" s="1" t="s">
        <v>18</v>
      </c>
      <c r="D6" s="1" t="s">
        <v>19</v>
      </c>
      <c r="E6" s="1" t="s">
        <v>20</v>
      </c>
      <c r="F6" s="2">
        <v>2</v>
      </c>
      <c r="G6" s="3">
        <v>0</v>
      </c>
      <c r="H6" s="3"/>
      <c r="I6" s="2">
        <f>ROUND(G6*(1 + H6/100),2)</f>
        <v>0</v>
      </c>
      <c r="J6" s="2">
        <f>ROUND(F6*I6,2)</f>
        <v>0</v>
      </c>
    </row>
    <row r="7" spans="1:10" ht="70.150000000000006" customHeight="1" x14ac:dyDescent="0.25">
      <c r="A7" s="1" t="s">
        <v>21</v>
      </c>
      <c r="B7" s="1" t="s">
        <v>17</v>
      </c>
      <c r="C7" s="1" t="s">
        <v>22</v>
      </c>
      <c r="D7" s="1" t="s">
        <v>23</v>
      </c>
      <c r="E7" s="1" t="s">
        <v>24</v>
      </c>
      <c r="F7" s="2">
        <v>4</v>
      </c>
      <c r="G7" s="3">
        <v>0</v>
      </c>
      <c r="H7" s="3"/>
      <c r="I7" s="2">
        <f>ROUND(G7*(1 + H7/100),2)</f>
        <v>0</v>
      </c>
      <c r="J7" s="2">
        <f>ROUND(F7*I7,2)</f>
        <v>0</v>
      </c>
    </row>
    <row r="8" spans="1:10" x14ac:dyDescent="0.25">
      <c r="A8" s="1" t="s">
        <v>25</v>
      </c>
      <c r="B8" s="1" t="s">
        <v>17</v>
      </c>
      <c r="C8" s="1" t="s">
        <v>26</v>
      </c>
      <c r="D8" s="1" t="s">
        <v>27</v>
      </c>
      <c r="E8" s="1" t="s">
        <v>20</v>
      </c>
      <c r="F8" s="2">
        <v>40</v>
      </c>
      <c r="G8" s="3">
        <v>0</v>
      </c>
      <c r="H8" s="3"/>
      <c r="I8" s="2">
        <f>ROUND(G8*(1 + H8/100),2)</f>
        <v>0</v>
      </c>
      <c r="J8" s="2">
        <f>ROUND(F8*I8,2)</f>
        <v>0</v>
      </c>
    </row>
    <row r="9" spans="1:10" x14ac:dyDescent="0.25">
      <c r="A9" s="1" t="s">
        <v>28</v>
      </c>
      <c r="B9" s="1"/>
      <c r="C9" s="1"/>
      <c r="D9" s="1" t="s">
        <v>29</v>
      </c>
    </row>
    <row r="10" spans="1:10" ht="63" customHeight="1" x14ac:dyDescent="0.25">
      <c r="A10" s="1" t="s">
        <v>30</v>
      </c>
      <c r="B10" s="1" t="s">
        <v>17</v>
      </c>
      <c r="C10" s="1" t="s">
        <v>31</v>
      </c>
      <c r="D10" s="1" t="s">
        <v>32</v>
      </c>
      <c r="E10" s="1" t="s">
        <v>20</v>
      </c>
      <c r="F10" s="2">
        <v>9391.8700000000008</v>
      </c>
      <c r="G10" s="3">
        <v>0</v>
      </c>
      <c r="H10" s="3"/>
      <c r="I10" s="2">
        <f>ROUND(G10*(1 + H10/100),2)</f>
        <v>0</v>
      </c>
      <c r="J10" s="2">
        <f>ROUND(F10*I10,2)</f>
        <v>0</v>
      </c>
    </row>
    <row r="11" spans="1:10" ht="44.65" customHeight="1" x14ac:dyDescent="0.25">
      <c r="A11" s="1" t="s">
        <v>33</v>
      </c>
      <c r="B11" s="1" t="s">
        <v>34</v>
      </c>
      <c r="C11" s="1" t="s">
        <v>35</v>
      </c>
      <c r="D11" s="1" t="s">
        <v>36</v>
      </c>
      <c r="E11" s="1" t="s">
        <v>37</v>
      </c>
      <c r="F11" s="2">
        <v>2817.56</v>
      </c>
      <c r="G11" s="3">
        <v>0</v>
      </c>
      <c r="H11" s="3"/>
      <c r="I11" s="2">
        <f>ROUND(G11*(1 + H11/100),2)</f>
        <v>0</v>
      </c>
      <c r="J11" s="2">
        <f>ROUND(F11*I11,2)</f>
        <v>0</v>
      </c>
    </row>
    <row r="12" spans="1:10" ht="60.75" customHeight="1" x14ac:dyDescent="0.25">
      <c r="A12" s="1" t="s">
        <v>38</v>
      </c>
      <c r="B12" s="1" t="s">
        <v>34</v>
      </c>
      <c r="C12" s="1" t="s">
        <v>39</v>
      </c>
      <c r="D12" s="1" t="s">
        <v>40</v>
      </c>
      <c r="E12" s="1" t="s">
        <v>41</v>
      </c>
      <c r="F12" s="2">
        <v>2817.56</v>
      </c>
      <c r="G12" s="3">
        <v>0</v>
      </c>
      <c r="H12" s="3"/>
      <c r="I12" s="2">
        <f>ROUND(G12*(1 + H12/100),2)</f>
        <v>0</v>
      </c>
      <c r="J12" s="2">
        <f>ROUND(F12*I12,2)</f>
        <v>0</v>
      </c>
    </row>
    <row r="13" spans="1:10" x14ac:dyDescent="0.25">
      <c r="A13" s="1" t="s">
        <v>42</v>
      </c>
      <c r="B13" s="1"/>
      <c r="C13" s="1"/>
      <c r="D13" s="1" t="s">
        <v>43</v>
      </c>
    </row>
    <row r="14" spans="1:10" ht="24.4" customHeight="1" x14ac:dyDescent="0.25">
      <c r="A14" s="1" t="s">
        <v>44</v>
      </c>
      <c r="B14" s="1" t="s">
        <v>17</v>
      </c>
      <c r="C14" s="1" t="s">
        <v>45</v>
      </c>
      <c r="D14" s="1" t="s">
        <v>46</v>
      </c>
      <c r="E14" s="1" t="s">
        <v>47</v>
      </c>
      <c r="F14" s="2">
        <v>132</v>
      </c>
      <c r="G14" s="3">
        <v>0</v>
      </c>
      <c r="H14" s="3"/>
      <c r="I14" s="2">
        <f t="shared" ref="I14:I19" si="0">ROUND(G14*(1 + H14/100),2)</f>
        <v>0</v>
      </c>
      <c r="J14" s="2">
        <f t="shared" ref="J14:J19" si="1">ROUND(F14*I14,2)</f>
        <v>0</v>
      </c>
    </row>
    <row r="15" spans="1:10" x14ac:dyDescent="0.25">
      <c r="A15" s="1" t="s">
        <v>48</v>
      </c>
      <c r="B15" s="1" t="s">
        <v>34</v>
      </c>
      <c r="C15" s="1" t="s">
        <v>49</v>
      </c>
      <c r="D15" s="1" t="s">
        <v>50</v>
      </c>
      <c r="E15" s="1" t="s">
        <v>47</v>
      </c>
      <c r="F15" s="2">
        <v>14</v>
      </c>
      <c r="G15" s="3">
        <v>0</v>
      </c>
      <c r="H15" s="3"/>
      <c r="I15" s="2">
        <f t="shared" si="0"/>
        <v>0</v>
      </c>
      <c r="J15" s="2">
        <f t="shared" si="1"/>
        <v>0</v>
      </c>
    </row>
    <row r="16" spans="1:10" ht="69.75" customHeight="1" x14ac:dyDescent="0.25">
      <c r="A16" s="1" t="s">
        <v>51</v>
      </c>
      <c r="B16" s="1" t="s">
        <v>34</v>
      </c>
      <c r="C16" s="1" t="s">
        <v>52</v>
      </c>
      <c r="D16" s="1" t="s">
        <v>53</v>
      </c>
      <c r="E16" s="1" t="s">
        <v>54</v>
      </c>
      <c r="F16" s="2">
        <v>1508</v>
      </c>
      <c r="G16" s="3">
        <v>0</v>
      </c>
      <c r="H16" s="3"/>
      <c r="I16" s="2">
        <f t="shared" si="0"/>
        <v>0</v>
      </c>
      <c r="J16" s="2">
        <f t="shared" si="1"/>
        <v>0</v>
      </c>
    </row>
    <row r="17" spans="1:10" ht="60.4" customHeight="1" x14ac:dyDescent="0.25">
      <c r="A17" s="1" t="s">
        <v>55</v>
      </c>
      <c r="B17" s="1" t="s">
        <v>34</v>
      </c>
      <c r="C17" s="1" t="s">
        <v>56</v>
      </c>
      <c r="D17" s="1" t="s">
        <v>57</v>
      </c>
      <c r="E17" s="1" t="s">
        <v>54</v>
      </c>
      <c r="F17" s="2">
        <v>360</v>
      </c>
      <c r="G17" s="3">
        <v>0</v>
      </c>
      <c r="H17" s="3"/>
      <c r="I17" s="2">
        <f t="shared" si="0"/>
        <v>0</v>
      </c>
      <c r="J17" s="2">
        <f t="shared" si="1"/>
        <v>0</v>
      </c>
    </row>
    <row r="18" spans="1:10" ht="44.65" customHeight="1" x14ac:dyDescent="0.25">
      <c r="A18" s="1" t="s">
        <v>58</v>
      </c>
      <c r="B18" s="1" t="s">
        <v>17</v>
      </c>
      <c r="C18" s="1" t="s">
        <v>59</v>
      </c>
      <c r="D18" s="1" t="s">
        <v>60</v>
      </c>
      <c r="E18" s="1" t="s">
        <v>20</v>
      </c>
      <c r="F18" s="2">
        <v>10331.06</v>
      </c>
      <c r="G18" s="3">
        <v>0</v>
      </c>
      <c r="H18" s="3"/>
      <c r="I18" s="2">
        <f t="shared" si="0"/>
        <v>0</v>
      </c>
      <c r="J18" s="2">
        <f t="shared" si="1"/>
        <v>0</v>
      </c>
    </row>
    <row r="19" spans="1:10" ht="77.45" customHeight="1" x14ac:dyDescent="0.25">
      <c r="A19" s="1" t="s">
        <v>61</v>
      </c>
      <c r="B19" s="1" t="s">
        <v>34</v>
      </c>
      <c r="C19" s="1" t="s">
        <v>62</v>
      </c>
      <c r="D19" s="1" t="s">
        <v>63</v>
      </c>
      <c r="E19" s="1" t="s">
        <v>54</v>
      </c>
      <c r="F19" s="2">
        <v>300</v>
      </c>
      <c r="G19" s="3">
        <v>0</v>
      </c>
      <c r="H19" s="3"/>
      <c r="I19" s="2">
        <f t="shared" si="0"/>
        <v>0</v>
      </c>
      <c r="J19" s="2">
        <f t="shared" si="1"/>
        <v>0</v>
      </c>
    </row>
    <row r="20" spans="1:10" x14ac:dyDescent="0.25">
      <c r="A20" s="1" t="s">
        <v>64</v>
      </c>
      <c r="B20" s="1"/>
      <c r="C20" s="1"/>
      <c r="D20" s="1" t="s">
        <v>65</v>
      </c>
    </row>
    <row r="21" spans="1:10" ht="39.6" customHeight="1" x14ac:dyDescent="0.25">
      <c r="A21" s="1" t="s">
        <v>66</v>
      </c>
      <c r="B21" s="1" t="s">
        <v>34</v>
      </c>
      <c r="C21" s="1" t="s">
        <v>67</v>
      </c>
      <c r="D21" s="1" t="s">
        <v>68</v>
      </c>
      <c r="E21" s="1" t="s">
        <v>69</v>
      </c>
      <c r="F21" s="2">
        <v>1222</v>
      </c>
      <c r="G21" s="3">
        <v>0</v>
      </c>
      <c r="H21" s="3"/>
      <c r="I21" s="2">
        <f>ROUND(G21*(1 + H21/100),2)</f>
        <v>0</v>
      </c>
      <c r="J21" s="2">
        <f>ROUND(F21*I21,2)</f>
        <v>0</v>
      </c>
    </row>
    <row r="22" spans="1:10" ht="31.15" customHeight="1" x14ac:dyDescent="0.25">
      <c r="A22" s="1" t="s">
        <v>70</v>
      </c>
      <c r="B22" s="1" t="s">
        <v>34</v>
      </c>
      <c r="C22" s="1" t="s">
        <v>71</v>
      </c>
      <c r="D22" s="1" t="s">
        <v>72</v>
      </c>
      <c r="E22" s="1" t="s">
        <v>69</v>
      </c>
      <c r="F22" s="2">
        <v>611</v>
      </c>
      <c r="G22" s="3">
        <v>0</v>
      </c>
      <c r="H22" s="3"/>
      <c r="I22" s="2">
        <f>ROUND(G22*(1 + H22/100),2)</f>
        <v>0</v>
      </c>
      <c r="J22" s="2">
        <f>ROUND(F22*I22,2)</f>
        <v>0</v>
      </c>
    </row>
    <row r="23" spans="1:10" ht="26.65" customHeight="1" x14ac:dyDescent="0.25">
      <c r="A23" s="1" t="s">
        <v>73</v>
      </c>
      <c r="B23" s="1" t="s">
        <v>34</v>
      </c>
      <c r="C23" s="1" t="s">
        <v>74</v>
      </c>
      <c r="D23" s="1" t="s">
        <v>75</v>
      </c>
      <c r="E23" s="1" t="s">
        <v>20</v>
      </c>
      <c r="F23" s="2">
        <v>9391.8700000000008</v>
      </c>
      <c r="G23" s="3">
        <v>0</v>
      </c>
      <c r="H23" s="3"/>
      <c r="I23" s="2">
        <f>ROUND(G23*(1 + H23/100),2)</f>
        <v>0</v>
      </c>
      <c r="J23" s="2">
        <f>ROUND(F23*I23,2)</f>
        <v>0</v>
      </c>
    </row>
    <row r="24" spans="1:10" ht="44.1" customHeight="1" x14ac:dyDescent="0.25">
      <c r="A24" s="1" t="s">
        <v>76</v>
      </c>
      <c r="B24" s="1" t="s">
        <v>34</v>
      </c>
      <c r="C24" s="1" t="s">
        <v>77</v>
      </c>
      <c r="D24" s="1" t="s">
        <v>78</v>
      </c>
      <c r="E24" s="1" t="s">
        <v>20</v>
      </c>
      <c r="F24" s="2">
        <v>90</v>
      </c>
      <c r="G24" s="3">
        <v>0</v>
      </c>
      <c r="H24" s="3"/>
      <c r="I24" s="2">
        <f>ROUND(G24*(1 + H24/100),2)</f>
        <v>0</v>
      </c>
      <c r="J24" s="2">
        <f>ROUND(F24*I24,2)</f>
        <v>0</v>
      </c>
    </row>
    <row r="25" spans="1:10" ht="25.7" customHeight="1" x14ac:dyDescent="0.25">
      <c r="A25" s="1" t="s">
        <v>79</v>
      </c>
      <c r="B25" s="1" t="s">
        <v>34</v>
      </c>
      <c r="C25" s="1" t="s">
        <v>80</v>
      </c>
      <c r="D25" s="1" t="s">
        <v>81</v>
      </c>
      <c r="E25" s="1" t="s">
        <v>54</v>
      </c>
      <c r="F25" s="2">
        <v>300</v>
      </c>
      <c r="G25" s="3">
        <v>0</v>
      </c>
      <c r="H25" s="3"/>
      <c r="I25" s="2">
        <f>ROUND(G25*(1 + H25/100),2)</f>
        <v>0</v>
      </c>
      <c r="J25" s="2">
        <f>ROUND(F25*I25,2)</f>
        <v>0</v>
      </c>
    </row>
    <row r="26" spans="1:10" x14ac:dyDescent="0.25">
      <c r="A26" s="1" t="s">
        <v>82</v>
      </c>
      <c r="B26" s="1"/>
      <c r="C26" s="1"/>
      <c r="D26" s="1" t="s">
        <v>83</v>
      </c>
    </row>
    <row r="27" spans="1:10" ht="117.95" customHeight="1" x14ac:dyDescent="0.25">
      <c r="A27" s="1" t="s">
        <v>84</v>
      </c>
      <c r="B27" s="1" t="s">
        <v>85</v>
      </c>
      <c r="C27" s="1" t="s">
        <v>86</v>
      </c>
      <c r="D27" s="1" t="s">
        <v>87</v>
      </c>
      <c r="E27" s="1" t="s">
        <v>88</v>
      </c>
      <c r="F27" s="2">
        <v>7848</v>
      </c>
      <c r="G27" s="3">
        <v>0</v>
      </c>
      <c r="H27" s="3"/>
      <c r="I27" s="2">
        <f>ROUND(G27*(1 + H27/100),2)</f>
        <v>0</v>
      </c>
      <c r="J27" s="2">
        <f>ROUND(F27*I27,2)</f>
        <v>0</v>
      </c>
    </row>
    <row r="28" spans="1:10" x14ac:dyDescent="0.25">
      <c r="A28" s="1" t="s">
        <v>89</v>
      </c>
      <c r="B28" s="1"/>
      <c r="C28" s="1"/>
      <c r="D28" s="1" t="s">
        <v>90</v>
      </c>
    </row>
    <row r="29" spans="1:10" ht="388.9" customHeight="1" x14ac:dyDescent="0.25">
      <c r="A29" s="1" t="s">
        <v>91</v>
      </c>
      <c r="B29" s="1" t="s">
        <v>85</v>
      </c>
      <c r="C29" s="1" t="s">
        <v>92</v>
      </c>
      <c r="D29" s="1" t="s">
        <v>93</v>
      </c>
      <c r="E29" s="1" t="s">
        <v>88</v>
      </c>
      <c r="F29" s="2">
        <v>7848</v>
      </c>
      <c r="G29" s="3">
        <v>0</v>
      </c>
      <c r="H29" s="3"/>
      <c r="I29" s="2">
        <f>ROUND(G29*(1 + H29/100),2)</f>
        <v>0</v>
      </c>
      <c r="J29" s="2">
        <f>ROUND(F29*I29,2)</f>
        <v>0</v>
      </c>
    </row>
    <row r="30" spans="1:10" ht="49.15" customHeight="1" x14ac:dyDescent="0.25">
      <c r="A30" s="1" t="s">
        <v>94</v>
      </c>
      <c r="B30" s="1" t="s">
        <v>85</v>
      </c>
      <c r="C30" s="1" t="s">
        <v>95</v>
      </c>
      <c r="D30" s="1" t="s">
        <v>96</v>
      </c>
      <c r="E30" s="1" t="s">
        <v>97</v>
      </c>
      <c r="F30" s="2">
        <v>1</v>
      </c>
      <c r="G30" s="3">
        <v>0</v>
      </c>
      <c r="H30" s="3"/>
      <c r="I30" s="2">
        <f>ROUND(G30*(1 + H30/100),2)</f>
        <v>0</v>
      </c>
      <c r="J30" s="2">
        <f>ROUND(F30*I30,2)</f>
        <v>0</v>
      </c>
    </row>
    <row r="31" spans="1:10" ht="20.65" customHeight="1" x14ac:dyDescent="0.25">
      <c r="A31" s="1" t="s">
        <v>98</v>
      </c>
      <c r="B31" s="1"/>
      <c r="C31" s="1"/>
      <c r="D31" s="1" t="s">
        <v>99</v>
      </c>
    </row>
    <row r="32" spans="1:10" ht="211.9" customHeight="1" x14ac:dyDescent="0.25">
      <c r="A32" s="1" t="s">
        <v>100</v>
      </c>
      <c r="B32" s="1" t="s">
        <v>85</v>
      </c>
      <c r="C32" s="1" t="s">
        <v>101</v>
      </c>
      <c r="D32" s="1" t="s">
        <v>102</v>
      </c>
      <c r="E32" s="1" t="s">
        <v>88</v>
      </c>
      <c r="F32" s="2">
        <v>1553</v>
      </c>
      <c r="G32" s="3">
        <v>0</v>
      </c>
      <c r="H32" s="3"/>
      <c r="I32" s="2">
        <f>ROUND(G32*(1 + H32/100),2)</f>
        <v>0</v>
      </c>
      <c r="J32" s="2">
        <f>ROUND(F32*I32,2)</f>
        <v>0</v>
      </c>
    </row>
    <row r="33" spans="1:10" x14ac:dyDescent="0.25">
      <c r="A33" s="1" t="s">
        <v>103</v>
      </c>
      <c r="B33" s="1"/>
      <c r="C33" s="1"/>
      <c r="D33" s="1" t="s">
        <v>104</v>
      </c>
    </row>
    <row r="34" spans="1:10" ht="29.25" customHeight="1" x14ac:dyDescent="0.25">
      <c r="A34" s="1" t="s">
        <v>105</v>
      </c>
      <c r="B34" s="1" t="s">
        <v>34</v>
      </c>
      <c r="C34" s="1" t="s">
        <v>106</v>
      </c>
      <c r="D34" s="1" t="s">
        <v>107</v>
      </c>
      <c r="E34" s="1" t="s">
        <v>47</v>
      </c>
      <c r="F34" s="2">
        <v>1</v>
      </c>
      <c r="G34" s="3">
        <v>0</v>
      </c>
      <c r="H34" s="3"/>
      <c r="I34" s="2">
        <f>ROUND(G34*(1 + H34/100),2)</f>
        <v>0</v>
      </c>
      <c r="J34" s="2">
        <f>ROUND(F34*I34,2)</f>
        <v>0</v>
      </c>
    </row>
    <row r="35" spans="1:10" x14ac:dyDescent="0.25">
      <c r="A35" s="1" t="s">
        <v>108</v>
      </c>
      <c r="B35" s="1" t="s">
        <v>34</v>
      </c>
      <c r="C35" s="1" t="s">
        <v>109</v>
      </c>
      <c r="D35" s="1" t="s">
        <v>110</v>
      </c>
      <c r="E35" s="1" t="s">
        <v>88</v>
      </c>
      <c r="F35" s="2">
        <v>1132</v>
      </c>
      <c r="G35" s="3">
        <v>0</v>
      </c>
      <c r="H35" s="3"/>
      <c r="I35" s="2">
        <f>ROUND(G35*(1 + H35/100),2)</f>
        <v>0</v>
      </c>
      <c r="J35" s="2">
        <f>ROUND(F35*I35,2)</f>
        <v>0</v>
      </c>
    </row>
    <row r="36" spans="1:10" x14ac:dyDescent="0.25">
      <c r="A36" s="1" t="s">
        <v>111</v>
      </c>
      <c r="B36" s="1"/>
      <c r="C36" s="1"/>
      <c r="D36" s="1" t="s">
        <v>112</v>
      </c>
    </row>
    <row r="37" spans="1:10" x14ac:dyDescent="0.25">
      <c r="A37" s="1" t="s">
        <v>113</v>
      </c>
      <c r="B37" s="1" t="s">
        <v>34</v>
      </c>
      <c r="C37" s="1" t="s">
        <v>114</v>
      </c>
      <c r="D37" s="1" t="s">
        <v>115</v>
      </c>
      <c r="E37" s="1" t="s">
        <v>116</v>
      </c>
      <c r="F37" s="2">
        <v>1</v>
      </c>
      <c r="G37" s="3">
        <v>0</v>
      </c>
      <c r="H37" s="3"/>
      <c r="I37" s="2">
        <f>ROUND(G37*(1 + H37/100),2)</f>
        <v>0</v>
      </c>
      <c r="J37" s="2">
        <f>ROUND(F37*I37,2)</f>
        <v>0</v>
      </c>
    </row>
    <row r="38" spans="1:10" x14ac:dyDescent="0.25">
      <c r="A38" s="1"/>
      <c r="B38" s="1"/>
      <c r="C38" s="1"/>
      <c r="D38" s="1"/>
      <c r="E38" s="1"/>
      <c r="F38" s="1"/>
      <c r="G38" s="1"/>
      <c r="H38" s="1"/>
      <c r="I38" s="1" t="s">
        <v>117</v>
      </c>
      <c r="J38" s="2">
        <f>ROUND(SUM(J5:J37),2)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Gustavo Simas</cp:lastModifiedBy>
  <dcterms:created xsi:type="dcterms:W3CDTF">2025-10-09T13:09:10Z</dcterms:created>
  <dcterms:modified xsi:type="dcterms:W3CDTF">2025-10-09T16:10:18Z</dcterms:modified>
</cp:coreProperties>
</file>